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8" i="1" l="1"/>
  <c r="D8" i="1" l="1"/>
  <c r="D20" i="1"/>
  <c r="C20" i="1"/>
  <c r="G20" i="1" l="1"/>
  <c r="F20" i="1"/>
  <c r="F23" i="1" s="1"/>
  <c r="G8" i="1"/>
  <c r="G23" i="1" s="1"/>
</calcChain>
</file>

<file path=xl/comments1.xml><?xml version="1.0" encoding="utf-8"?>
<comments xmlns="http://schemas.openxmlformats.org/spreadsheetml/2006/main">
  <authors>
    <author>účetní</author>
    <author>Brona</author>
  </authors>
  <commentList>
    <comment ref="B5" authorId="0">
      <text>
        <r>
          <rPr>
            <b/>
            <sz val="9"/>
            <color indexed="81"/>
            <rFont val="Tahoma"/>
            <family val="2"/>
            <charset val="238"/>
          </rPr>
          <t>účetní:</t>
        </r>
        <r>
          <rPr>
            <sz val="9"/>
            <color indexed="81"/>
            <rFont val="Tahoma"/>
            <family val="2"/>
            <charset val="238"/>
          </rPr>
          <t xml:space="preserve">
příspěvek DO</t>
        </r>
      </text>
    </comment>
    <comment ref="E5" authorId="0">
      <text>
        <r>
          <rPr>
            <b/>
            <sz val="9"/>
            <color indexed="81"/>
            <rFont val="Tahoma"/>
            <family val="2"/>
            <charset val="238"/>
          </rPr>
          <t>účetní:</t>
        </r>
        <r>
          <rPr>
            <sz val="9"/>
            <color indexed="81"/>
            <rFont val="Tahoma"/>
            <family val="2"/>
            <charset val="238"/>
          </rPr>
          <t xml:space="preserve">
příspěvek DO</t>
        </r>
      </text>
    </comment>
    <comment ref="B6" authorId="1">
      <text>
        <r>
          <rPr>
            <sz val="9"/>
            <color indexed="81"/>
            <rFont val="Tahoma"/>
            <family val="2"/>
            <charset val="238"/>
          </rPr>
          <t>registrační poplatky-všíchni</t>
        </r>
      </text>
    </comment>
    <comment ref="E6" authorId="1">
      <text>
        <r>
          <rPr>
            <sz val="9"/>
            <color indexed="81"/>
            <rFont val="Tahoma"/>
            <family val="2"/>
            <charset val="238"/>
          </rPr>
          <t>registrační poplatky-všíchni</t>
        </r>
      </text>
    </comment>
    <comment ref="B12" authorId="0">
      <text>
        <r>
          <rPr>
            <b/>
            <sz val="9"/>
            <color indexed="81"/>
            <rFont val="Tahoma"/>
            <family val="2"/>
            <charset val="238"/>
          </rPr>
          <t>účetní:</t>
        </r>
        <r>
          <rPr>
            <sz val="9"/>
            <color indexed="81"/>
            <rFont val="Tahoma"/>
            <family val="2"/>
            <charset val="238"/>
          </rPr>
          <t xml:space="preserve">
Zp,Sp, Kooper.,FKSP,</t>
        </r>
      </text>
    </comment>
    <comment ref="B16" authorId="0">
      <text>
        <r>
          <rPr>
            <b/>
            <sz val="9"/>
            <color indexed="81"/>
            <rFont val="Tahoma"/>
            <family val="2"/>
            <charset val="238"/>
          </rPr>
          <t>účetní:</t>
        </r>
        <r>
          <rPr>
            <sz val="9"/>
            <color indexed="81"/>
            <rFont val="Tahoma"/>
            <family val="2"/>
            <charset val="238"/>
          </rPr>
          <t xml:space="preserve">
služby,repre,opravy</t>
        </r>
      </text>
    </comment>
    <comment ref="E16" authorId="0">
      <text>
        <r>
          <rPr>
            <b/>
            <sz val="9"/>
            <color indexed="81"/>
            <rFont val="Tahoma"/>
            <family val="2"/>
            <charset val="238"/>
          </rPr>
          <t>účetní:</t>
        </r>
        <r>
          <rPr>
            <sz val="9"/>
            <color indexed="81"/>
            <rFont val="Tahoma"/>
            <family val="2"/>
            <charset val="238"/>
          </rPr>
          <t xml:space="preserve">
služby,repre,opravy</t>
        </r>
      </text>
    </comment>
  </commentList>
</comments>
</file>

<file path=xl/sharedStrings.xml><?xml version="1.0" encoding="utf-8"?>
<sst xmlns="http://schemas.openxmlformats.org/spreadsheetml/2006/main" count="38" uniqueCount="29">
  <si>
    <t xml:space="preserve"> MÍSTNÍ KNIHOVNA DOBRÁ,
 příspěvková organizace
 739 51 Dobrá 230</t>
  </si>
  <si>
    <t>Čerpání rozpočtu k 31. 10. 2021</t>
  </si>
  <si>
    <t>Výnosy 31. 10. 2021</t>
  </si>
  <si>
    <t>Dobrá</t>
  </si>
  <si>
    <t>Region</t>
  </si>
  <si>
    <t>Ostatní výnosy (reg.popl.)DO</t>
  </si>
  <si>
    <t>Náklady k 31. 10. 2021</t>
  </si>
  <si>
    <t>Mzdové náklady</t>
  </si>
  <si>
    <t>Zákonné odvody</t>
  </si>
  <si>
    <t>Nákup knih a časopisů</t>
  </si>
  <si>
    <t xml:space="preserve">Spotřební materiál </t>
  </si>
  <si>
    <t>Cestovné</t>
  </si>
  <si>
    <t>Služby</t>
  </si>
  <si>
    <t>Opravy a údržba</t>
  </si>
  <si>
    <t>Odpisy</t>
  </si>
  <si>
    <t>Náklady majetek</t>
  </si>
  <si>
    <t>Celkem</t>
  </si>
  <si>
    <t>Výsledek hospodaření k 31. 10 2021</t>
  </si>
  <si>
    <t>V Dobré 30. 10. 2021</t>
  </si>
  <si>
    <t>Bc. Slováčková Petra</t>
  </si>
  <si>
    <t>ředitelka MK Dobrá</t>
  </si>
  <si>
    <t xml:space="preserve">Celkem </t>
  </si>
  <si>
    <t>Schválený rozpočet na rok 2021</t>
  </si>
  <si>
    <t>Náklady 2021</t>
  </si>
  <si>
    <t>Výnosy 2021</t>
  </si>
  <si>
    <t xml:space="preserve">Příspěvek </t>
  </si>
  <si>
    <t>Předpokládaný příjem do 31.12.2021</t>
  </si>
  <si>
    <t>0,-</t>
  </si>
  <si>
    <t>Ostatní výnosy (reg.poplatky)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</si>
</sst>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4" fillId="3" borderId="3" xfId="0" applyFont="1" applyFill="1" applyBorder="1"/>
    <xf numFmtId="164" fontId="4" fillId="3" borderId="3" xfId="1" applyNumberFormat="1" applyFont="1" applyFill="1" applyBorder="1" applyAlignment="1">
      <alignment horizontal="right"/>
    </xf>
    <xf numFmtId="164" fontId="4" fillId="3" borderId="3" xfId="1" applyNumberFormat="1" applyFont="1" applyFill="1" applyBorder="1"/>
    <xf numFmtId="44" fontId="3" fillId="0" borderId="3" xfId="1" applyFont="1" applyBorder="1"/>
    <xf numFmtId="0" fontId="2" fillId="0" borderId="0" xfId="0" applyFont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164" fontId="4" fillId="3" borderId="11" xfId="1" applyNumberFormat="1" applyFont="1" applyFill="1" applyBorder="1" applyAlignment="1">
      <alignment horizontal="right"/>
    </xf>
    <xf numFmtId="164" fontId="4" fillId="3" borderId="11" xfId="1" applyNumberFormat="1" applyFont="1" applyFill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2" borderId="9" xfId="0" applyFont="1" applyFill="1" applyBorder="1"/>
    <xf numFmtId="164" fontId="8" fillId="2" borderId="1" xfId="1" applyNumberFormat="1" applyFont="1" applyFill="1" applyBorder="1" applyAlignment="1">
      <alignment horizontal="center"/>
    </xf>
    <xf numFmtId="164" fontId="8" fillId="2" borderId="2" xfId="1" applyNumberFormat="1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164" fontId="8" fillId="2" borderId="10" xfId="1" applyNumberFormat="1" applyFont="1" applyFill="1" applyBorder="1" applyAlignment="1">
      <alignment horizontal="center"/>
    </xf>
    <xf numFmtId="0" fontId="3" fillId="3" borderId="3" xfId="0" applyFont="1" applyFill="1" applyBorder="1"/>
    <xf numFmtId="164" fontId="9" fillId="3" borderId="3" xfId="1" applyNumberFormat="1" applyFont="1" applyFill="1" applyBorder="1"/>
    <xf numFmtId="164" fontId="9" fillId="3" borderId="11" xfId="1" applyNumberFormat="1" applyFont="1" applyFill="1" applyBorder="1"/>
    <xf numFmtId="0" fontId="3" fillId="3" borderId="3" xfId="0" applyFont="1" applyFill="1" applyBorder="1" applyAlignment="1">
      <alignment horizontal="right"/>
    </xf>
    <xf numFmtId="0" fontId="3" fillId="0" borderId="3" xfId="0" applyFont="1" applyBorder="1"/>
    <xf numFmtId="164" fontId="9" fillId="0" borderId="3" xfId="1" applyNumberFormat="1" applyFont="1" applyBorder="1" applyAlignment="1">
      <alignment horizontal="right"/>
    </xf>
    <xf numFmtId="164" fontId="9" fillId="0" borderId="11" xfId="1" applyNumberFormat="1" applyFont="1" applyBorder="1" applyAlignment="1">
      <alignment horizontal="right"/>
    </xf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8" fillId="2" borderId="9" xfId="0" applyFont="1" applyFill="1" applyBorder="1" applyAlignment="1">
      <alignment horizontal="right"/>
    </xf>
    <xf numFmtId="0" fontId="9" fillId="3" borderId="3" xfId="0" applyFont="1" applyFill="1" applyBorder="1"/>
    <xf numFmtId="44" fontId="9" fillId="4" borderId="11" xfId="1" applyFont="1" applyFill="1" applyBorder="1"/>
    <xf numFmtId="44" fontId="9" fillId="4" borderId="3" xfId="1" applyFont="1" applyFill="1" applyBorder="1"/>
    <xf numFmtId="0" fontId="9" fillId="0" borderId="3" xfId="0" applyFont="1" applyFill="1" applyBorder="1"/>
    <xf numFmtId="164" fontId="9" fillId="0" borderId="3" xfId="1" applyNumberFormat="1" applyFont="1" applyFill="1" applyBorder="1"/>
    <xf numFmtId="44" fontId="9" fillId="0" borderId="11" xfId="1" applyFont="1" applyFill="1" applyBorder="1"/>
    <xf numFmtId="44" fontId="9" fillId="0" borderId="3" xfId="1" applyFont="1" applyFill="1" applyBorder="1"/>
    <xf numFmtId="0" fontId="9" fillId="4" borderId="3" xfId="0" applyFont="1" applyFill="1" applyBorder="1"/>
    <xf numFmtId="164" fontId="9" fillId="4" borderId="3" xfId="1" applyNumberFormat="1" applyFont="1" applyFill="1" applyBorder="1"/>
    <xf numFmtId="0" fontId="9" fillId="0" borderId="3" xfId="0" applyFont="1" applyBorder="1"/>
    <xf numFmtId="164" fontId="9" fillId="0" borderId="3" xfId="1" applyNumberFormat="1" applyFont="1" applyBorder="1"/>
    <xf numFmtId="44" fontId="9" fillId="0" borderId="11" xfId="1" applyFont="1" applyBorder="1"/>
    <xf numFmtId="44" fontId="9" fillId="0" borderId="3" xfId="1" applyFont="1" applyBorder="1"/>
    <xf numFmtId="0" fontId="9" fillId="0" borderId="0" xfId="0" applyFont="1"/>
    <xf numFmtId="0" fontId="3" fillId="0" borderId="0" xfId="0" applyFont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1038225</xdr:colOff>
      <xdr:row>0</xdr:row>
      <xdr:rowOff>0</xdr:rowOff>
    </xdr:from>
    <xdr:to>
      <xdr:col>4</xdr:col>
      <xdr:colOff>1809750</xdr:colOff>
      <xdr:row>0</xdr:row>
      <xdr:rowOff>840306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5550" y="0"/>
          <a:ext cx="771525" cy="8403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workbookViewId="0">
      <selection activeCell="E6" sqref="E6"/>
    </sheetView>
  </sheetViews>
  <sheetFormatPr defaultRowHeight="15" x14ac:dyDescent="0.25"/>
  <cols>
    <col min="2" max="2" width="24" customWidth="1"/>
    <col min="3" max="3" width="20.28515625" bestFit="1" customWidth="1"/>
    <col min="4" max="4" width="25.5703125" customWidth="1"/>
    <col min="5" max="5" width="29.42578125" customWidth="1"/>
    <col min="6" max="7" width="20.28515625" bestFit="1" customWidth="1"/>
  </cols>
  <sheetData>
    <row r="1" spans="1:8" ht="69.75" customHeight="1" x14ac:dyDescent="0.25">
      <c r="A1" s="5" t="s">
        <v>0</v>
      </c>
      <c r="B1" s="5"/>
      <c r="C1" s="5"/>
      <c r="D1" s="5"/>
      <c r="E1" s="5"/>
      <c r="F1" s="5"/>
      <c r="G1" s="5"/>
      <c r="H1" s="5"/>
    </row>
    <row r="2" spans="1:8" ht="18.75" x14ac:dyDescent="0.3">
      <c r="B2" s="14" t="s">
        <v>22</v>
      </c>
      <c r="C2" s="15"/>
      <c r="D2" s="16"/>
      <c r="E2" s="14" t="s">
        <v>1</v>
      </c>
      <c r="F2" s="15"/>
      <c r="G2" s="16"/>
    </row>
    <row r="3" spans="1:8" x14ac:dyDescent="0.25">
      <c r="B3" s="9"/>
      <c r="C3" s="10"/>
      <c r="D3" s="10"/>
      <c r="E3" s="9"/>
      <c r="F3" s="10"/>
      <c r="G3" s="11"/>
    </row>
    <row r="4" spans="1:8" ht="18.75" x14ac:dyDescent="0.3">
      <c r="B4" s="17" t="s">
        <v>24</v>
      </c>
      <c r="C4" s="18" t="s">
        <v>3</v>
      </c>
      <c r="D4" s="19" t="s">
        <v>4</v>
      </c>
      <c r="E4" s="20" t="s">
        <v>2</v>
      </c>
      <c r="F4" s="18" t="s">
        <v>3</v>
      </c>
      <c r="G4" s="21" t="s">
        <v>4</v>
      </c>
    </row>
    <row r="5" spans="1:8" ht="18.75" x14ac:dyDescent="0.3">
      <c r="B5" s="22" t="s">
        <v>25</v>
      </c>
      <c r="C5" s="23">
        <v>1684000</v>
      </c>
      <c r="D5" s="24">
        <v>753200</v>
      </c>
      <c r="E5" s="25" t="s">
        <v>25</v>
      </c>
      <c r="F5" s="23">
        <v>1402000</v>
      </c>
      <c r="G5" s="23">
        <v>753200</v>
      </c>
    </row>
    <row r="6" spans="1:8" ht="18.75" x14ac:dyDescent="0.3">
      <c r="B6" s="26" t="s">
        <v>5</v>
      </c>
      <c r="C6" s="27">
        <v>20000</v>
      </c>
      <c r="D6" s="28">
        <v>3000</v>
      </c>
      <c r="E6" s="8" t="s">
        <v>28</v>
      </c>
      <c r="F6" s="27">
        <v>17000</v>
      </c>
      <c r="G6" s="27">
        <v>3000</v>
      </c>
    </row>
    <row r="7" spans="1:8" ht="18.75" x14ac:dyDescent="0.3">
      <c r="B7" s="26"/>
      <c r="C7" s="27"/>
      <c r="D7" s="28"/>
      <c r="E7" s="8" t="s">
        <v>26</v>
      </c>
      <c r="F7" s="27">
        <v>285000</v>
      </c>
      <c r="G7" s="27" t="s">
        <v>27</v>
      </c>
    </row>
    <row r="8" spans="1:8" ht="18.75" x14ac:dyDescent="0.3">
      <c r="B8" s="1" t="s">
        <v>21</v>
      </c>
      <c r="C8" s="2">
        <v>1704000</v>
      </c>
      <c r="D8" s="12">
        <f>SUM(D5:D6)</f>
        <v>756200</v>
      </c>
      <c r="E8" s="6" t="s">
        <v>21</v>
      </c>
      <c r="F8" s="2">
        <f>SUM(F5:F7)</f>
        <v>1704000</v>
      </c>
      <c r="G8" s="2">
        <f>SUM(G5:G6)</f>
        <v>756200</v>
      </c>
    </row>
    <row r="9" spans="1:8" ht="18.75" x14ac:dyDescent="0.3">
      <c r="B9" s="29"/>
      <c r="C9" s="30"/>
      <c r="D9" s="30"/>
      <c r="E9" s="29"/>
      <c r="F9" s="30"/>
      <c r="G9" s="31"/>
    </row>
    <row r="10" spans="1:8" ht="18.75" x14ac:dyDescent="0.3">
      <c r="B10" s="17" t="s">
        <v>23</v>
      </c>
      <c r="C10" s="18" t="s">
        <v>3</v>
      </c>
      <c r="D10" s="19" t="s">
        <v>4</v>
      </c>
      <c r="E10" s="32" t="s">
        <v>6</v>
      </c>
      <c r="F10" s="18" t="s">
        <v>3</v>
      </c>
      <c r="G10" s="21" t="s">
        <v>4</v>
      </c>
    </row>
    <row r="11" spans="1:8" ht="18.75" x14ac:dyDescent="0.3">
      <c r="B11" s="33" t="s">
        <v>7</v>
      </c>
      <c r="C11" s="23">
        <v>880000</v>
      </c>
      <c r="D11" s="34">
        <v>415000</v>
      </c>
      <c r="E11" s="33"/>
      <c r="F11" s="23">
        <v>558360</v>
      </c>
      <c r="G11" s="35">
        <v>138856</v>
      </c>
    </row>
    <row r="12" spans="1:8" ht="18.75" x14ac:dyDescent="0.3">
      <c r="B12" s="36" t="s">
        <v>8</v>
      </c>
      <c r="C12" s="37">
        <v>350000</v>
      </c>
      <c r="D12" s="38">
        <v>52000</v>
      </c>
      <c r="E12" s="39"/>
      <c r="F12" s="37">
        <v>259840</v>
      </c>
      <c r="G12" s="39">
        <v>65344</v>
      </c>
    </row>
    <row r="13" spans="1:8" ht="18.75" x14ac:dyDescent="0.3">
      <c r="B13" s="40" t="s">
        <v>9</v>
      </c>
      <c r="C13" s="41">
        <v>240000</v>
      </c>
      <c r="D13" s="34">
        <v>150000</v>
      </c>
      <c r="E13" s="40"/>
      <c r="F13" s="41">
        <v>139700</v>
      </c>
      <c r="G13" s="35">
        <v>119170</v>
      </c>
    </row>
    <row r="14" spans="1:8" ht="18.75" x14ac:dyDescent="0.3">
      <c r="B14" s="36" t="s">
        <v>10</v>
      </c>
      <c r="C14" s="37">
        <v>50000</v>
      </c>
      <c r="D14" s="34">
        <v>50000</v>
      </c>
      <c r="E14" s="36"/>
      <c r="F14" s="37">
        <v>44850</v>
      </c>
      <c r="G14" s="39">
        <v>50930</v>
      </c>
    </row>
    <row r="15" spans="1:8" ht="18.75" x14ac:dyDescent="0.3">
      <c r="B15" s="40" t="s">
        <v>11</v>
      </c>
      <c r="C15" s="41">
        <v>10000</v>
      </c>
      <c r="D15" s="34">
        <v>10000</v>
      </c>
      <c r="E15" s="40"/>
      <c r="F15" s="41">
        <v>6600</v>
      </c>
      <c r="G15" s="35">
        <v>8000</v>
      </c>
    </row>
    <row r="16" spans="1:8" ht="18.75" x14ac:dyDescent="0.3">
      <c r="B16" s="36" t="s">
        <v>12</v>
      </c>
      <c r="C16" s="37">
        <v>78000</v>
      </c>
      <c r="D16" s="38">
        <v>60100</v>
      </c>
      <c r="E16" s="36"/>
      <c r="F16" s="37">
        <v>116100</v>
      </c>
      <c r="G16" s="39">
        <v>65190</v>
      </c>
    </row>
    <row r="17" spans="2:7" ht="18.75" x14ac:dyDescent="0.3">
      <c r="B17" s="33" t="s">
        <v>13</v>
      </c>
      <c r="C17" s="23">
        <v>10000</v>
      </c>
      <c r="D17" s="34">
        <v>10000</v>
      </c>
      <c r="E17" s="33"/>
      <c r="F17" s="23">
        <v>33800</v>
      </c>
      <c r="G17" s="35">
        <v>8840</v>
      </c>
    </row>
    <row r="18" spans="2:7" ht="18.75" x14ac:dyDescent="0.3">
      <c r="B18" s="42" t="s">
        <v>14</v>
      </c>
      <c r="C18" s="43">
        <v>6000</v>
      </c>
      <c r="D18" s="44">
        <v>0</v>
      </c>
      <c r="E18" s="42"/>
      <c r="F18" s="43">
        <v>4500</v>
      </c>
      <c r="G18" s="45">
        <v>0</v>
      </c>
    </row>
    <row r="19" spans="2:7" ht="18.75" x14ac:dyDescent="0.3">
      <c r="B19" s="33" t="s">
        <v>15</v>
      </c>
      <c r="C19" s="41">
        <v>80000</v>
      </c>
      <c r="D19" s="34">
        <v>9100</v>
      </c>
      <c r="E19" s="33"/>
      <c r="F19" s="41">
        <v>219900</v>
      </c>
      <c r="G19" s="35">
        <v>9100</v>
      </c>
    </row>
    <row r="20" spans="2:7" ht="18.75" x14ac:dyDescent="0.3">
      <c r="B20" s="1" t="s">
        <v>16</v>
      </c>
      <c r="C20" s="3">
        <f>SUBTOTAL(109,C11:C19)</f>
        <v>1704000</v>
      </c>
      <c r="D20" s="13">
        <f>SUBTOTAL(109,D11:D19)</f>
        <v>756200</v>
      </c>
      <c r="E20" s="7" t="s">
        <v>16</v>
      </c>
      <c r="F20" s="3">
        <f>SUBTOTAL(109,F11:F19)</f>
        <v>1383650</v>
      </c>
      <c r="G20" s="3">
        <f>SUBTOTAL(109,G11:G19)</f>
        <v>465430</v>
      </c>
    </row>
    <row r="21" spans="2:7" ht="18.75" x14ac:dyDescent="0.3">
      <c r="B21" s="46"/>
      <c r="C21" s="46"/>
      <c r="D21" s="46"/>
      <c r="E21" s="46"/>
      <c r="F21" s="46"/>
      <c r="G21" s="46"/>
    </row>
    <row r="22" spans="2:7" ht="18.75" x14ac:dyDescent="0.3">
      <c r="B22" s="46"/>
      <c r="C22" s="46"/>
      <c r="D22" s="46"/>
      <c r="E22" s="47" t="s">
        <v>17</v>
      </c>
      <c r="F22" s="46"/>
      <c r="G22" s="46"/>
    </row>
    <row r="23" spans="2:7" ht="18.75" x14ac:dyDescent="0.3">
      <c r="B23" s="46"/>
      <c r="C23" s="46"/>
      <c r="D23" s="46"/>
      <c r="E23" s="46"/>
      <c r="F23" s="4">
        <f>F8-F20</f>
        <v>320350</v>
      </c>
      <c r="G23" s="4">
        <f>G8-G20</f>
        <v>290770</v>
      </c>
    </row>
    <row r="33" spans="5:5" x14ac:dyDescent="0.25">
      <c r="E33" t="s">
        <v>18</v>
      </c>
    </row>
    <row r="36" spans="5:5" x14ac:dyDescent="0.25">
      <c r="E36" t="s">
        <v>19</v>
      </c>
    </row>
    <row r="37" spans="5:5" x14ac:dyDescent="0.25">
      <c r="E37" t="s">
        <v>20</v>
      </c>
    </row>
  </sheetData>
  <mergeCells count="3">
    <mergeCell ref="A1:H1"/>
    <mergeCell ref="E2:G2"/>
    <mergeCell ref="B2:D2"/>
  </mergeCells>
  <pageMargins left="0.7" right="0.7" top="0.78740157499999996" bottom="0.78740157499999996" header="0.3" footer="0.3"/>
  <pageSetup paperSize="9" scale="72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2021-11-01T12:41:24Z</cp:lastPrinted>
  <dcterms:created xsi:type="dcterms:W3CDTF">2021-10-30T09:23:31Z</dcterms:created>
  <dcterms:modified xsi:type="dcterms:W3CDTF">2021-11-01T12:41:38Z</dcterms:modified>
</cp:coreProperties>
</file>